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Google Drive\אתר מרכז מורים\הורמונים צמחיים\"/>
    </mc:Choice>
  </mc:AlternateContent>
  <bookViews>
    <workbookView xWindow="0" yWindow="0" windowWidth="10635" windowHeight="8505"/>
  </bookViews>
  <sheets>
    <sheet name="גיליון1" sheetId="1" r:id="rId1"/>
    <sheet name="גיליון2" sheetId="2" r:id="rId2"/>
    <sheet name="גיליון3" sheetId="3" r:id="rId3"/>
    <sheet name="גיליון4" sheetId="4" r:id="rId4"/>
    <sheet name="גיליון5" sheetId="5" r:id="rId5"/>
    <sheet name="גיליון6" sheetId="6" r:id="rId6"/>
    <sheet name="גיליון7" sheetId="7" r:id="rId7"/>
    <sheet name="גיליון8" sheetId="8" r:id="rId8"/>
    <sheet name="גיליון9" sheetId="9" r:id="rId9"/>
    <sheet name="גיליון10" sheetId="10" r:id="rId10"/>
    <sheet name="גיליון11" sheetId="11" r:id="rId11"/>
    <sheet name="גיליון12" sheetId="12" r:id="rId12"/>
    <sheet name="גיליון13" sheetId="13" r:id="rId13"/>
    <sheet name="גיליון14" sheetId="14" r:id="rId14"/>
    <sheet name="גיליון15" sheetId="15" r:id="rId15"/>
    <sheet name="גיליון16" sheetId="16" r:id="rId16"/>
  </sheets>
  <calcPr calcId="152511"/>
</workbook>
</file>

<file path=xl/calcChain.xml><?xml version="1.0" encoding="utf-8"?>
<calcChain xmlns="http://schemas.openxmlformats.org/spreadsheetml/2006/main">
  <c r="B50" i="1" l="1"/>
  <c r="C50" i="1"/>
  <c r="D50" i="1"/>
  <c r="E50" i="1"/>
  <c r="B51" i="1"/>
  <c r="C51" i="1"/>
  <c r="D51" i="1"/>
  <c r="E51" i="1"/>
  <c r="B52" i="1"/>
  <c r="C52" i="1"/>
  <c r="D52" i="1"/>
  <c r="E52" i="1"/>
  <c r="E49" i="1"/>
  <c r="D49" i="1"/>
  <c r="C49" i="1"/>
  <c r="B49" i="1"/>
  <c r="P44" i="1"/>
  <c r="O44" i="1"/>
  <c r="P43" i="1"/>
  <c r="O43" i="1"/>
  <c r="P42" i="1"/>
  <c r="O42" i="1"/>
  <c r="P41" i="1"/>
  <c r="O41" i="1"/>
  <c r="P34" i="1"/>
  <c r="O34" i="1"/>
  <c r="O33" i="1"/>
  <c r="P32" i="1"/>
  <c r="O32" i="1"/>
  <c r="P31" i="1"/>
  <c r="O31" i="1"/>
  <c r="O24" i="1"/>
  <c r="P24" i="1" s="1"/>
  <c r="O23" i="1"/>
  <c r="P23" i="1" s="1"/>
  <c r="O22" i="1"/>
  <c r="P22" i="1" s="1"/>
  <c r="O21" i="1"/>
  <c r="P21" i="1" s="1"/>
  <c r="O11" i="1"/>
  <c r="P11" i="1" s="1"/>
  <c r="O12" i="1"/>
  <c r="P12" i="1" s="1"/>
  <c r="O13" i="1"/>
  <c r="P13" i="1" s="1"/>
  <c r="P10" i="1"/>
  <c r="O10" i="1"/>
  <c r="N44" i="1"/>
  <c r="N43" i="1"/>
  <c r="N42" i="1"/>
  <c r="N41" i="1"/>
  <c r="N34" i="1"/>
  <c r="N33" i="1"/>
  <c r="N32" i="1"/>
  <c r="N31" i="1"/>
  <c r="N24" i="1"/>
  <c r="N23" i="1"/>
  <c r="N22" i="1"/>
  <c r="N21" i="1"/>
  <c r="N11" i="1"/>
  <c r="N12" i="1"/>
  <c r="N13" i="1"/>
  <c r="N10" i="1"/>
  <c r="P33" i="1" l="1"/>
</calcChain>
</file>

<file path=xl/sharedStrings.xml><?xml version="1.0" encoding="utf-8"?>
<sst xmlns="http://schemas.openxmlformats.org/spreadsheetml/2006/main" count="33" uniqueCount="21">
  <si>
    <t>מספר צמח</t>
  </si>
  <si>
    <r>
      <t xml:space="preserve">רכוז פקלובוטרזול </t>
    </r>
    <r>
      <rPr>
        <sz val="9"/>
        <rFont val="Arial"/>
        <family val="2"/>
        <charset val="177"/>
      </rPr>
      <t>(p.p.m)</t>
    </r>
  </si>
  <si>
    <t>טבלה 2: השפעת רכוז פקלובוטרזול על גובה בס"מ של 12 צמחי אדמום (בנסוי החוזר)</t>
  </si>
  <si>
    <t>טבלה 3 : השפעת רכוז פקלובוטרזול על מספר הפרקים של 12 צמחי אדמום</t>
  </si>
  <si>
    <t>טבלה 4 : השפעת רכוז הפקלובוטרזול על מספר הפריצות לפרק ב12 צמחי אדמום</t>
  </si>
  <si>
    <t>טבלה 5: השפעת רכוז פקלובוטרזול על מספר העלים לפרק ב12 צמחי אדמום</t>
  </si>
  <si>
    <t>טבלה 6 : השפעת רכוזי פקלובוטרזול על ממוצעי גובה, מספר פרקים, מספר פריצות לפרק ומספר עלים לפרק בשיח האדמום.</t>
  </si>
  <si>
    <r>
      <t xml:space="preserve">רכוז פקלובוטרזול </t>
    </r>
    <r>
      <rPr>
        <b/>
        <sz val="9"/>
        <rFont val="Arial"/>
        <family val="2"/>
        <charset val="177"/>
      </rPr>
      <t>(p.p.m)</t>
    </r>
  </si>
  <si>
    <t>מספר</t>
  </si>
  <si>
    <t>פריצות</t>
  </si>
  <si>
    <t>עלים</t>
  </si>
  <si>
    <t>גובה</t>
  </si>
  <si>
    <t>פרקים</t>
  </si>
  <si>
    <t>לפרק</t>
  </si>
  <si>
    <t>(ס"מ)</t>
  </si>
  <si>
    <t>ממוצע</t>
  </si>
  <si>
    <t>ס. תקן</t>
  </si>
  <si>
    <t>מספר פרקים</t>
  </si>
  <si>
    <t>מספר פריצות לפרק</t>
  </si>
  <si>
    <t>מספר עלים</t>
  </si>
  <si>
    <t>רכוז פקלובוטרזול (p.p.m)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</si>
</sst>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2"/>
      <name val="Times New Roman"/>
      <charset val="177"/>
    </font>
    <font>
      <sz val="10"/>
      <name val="David"/>
      <charset val="177"/>
    </font>
    <font>
      <b/>
      <sz val="12"/>
      <name val="David"/>
      <charset val="177"/>
    </font>
    <font>
      <sz val="12"/>
      <name val="David"/>
      <charset val="177"/>
    </font>
    <font>
      <b/>
      <sz val="14"/>
      <color indexed="16"/>
      <name val="David"/>
      <charset val="177"/>
    </font>
    <font>
      <sz val="10"/>
      <name val="Arial"/>
      <family val="2"/>
      <charset val="177"/>
    </font>
    <font>
      <b/>
      <sz val="10"/>
      <name val="Arial"/>
      <family val="2"/>
      <charset val="177"/>
    </font>
    <font>
      <b/>
      <sz val="10"/>
      <name val="Arial (Hebrew)"/>
      <family val="2"/>
      <charset val="177"/>
    </font>
    <font>
      <b/>
      <sz val="10"/>
      <name val="David"/>
      <charset val="177"/>
    </font>
    <font>
      <sz val="9"/>
      <name val="Arial"/>
      <family val="2"/>
      <charset val="177"/>
    </font>
    <font>
      <sz val="12"/>
      <name val="Times New Roman Greek"/>
      <family val="1"/>
      <charset val="177"/>
    </font>
    <font>
      <sz val="12"/>
      <name val="Times New Roman"/>
      <family val="1"/>
      <charset val="177"/>
    </font>
    <font>
      <b/>
      <sz val="10"/>
      <color indexed="16"/>
      <name val="Arial"/>
      <family val="2"/>
      <charset val="177"/>
    </font>
    <font>
      <b/>
      <sz val="10"/>
      <name val="Times New Roman"/>
      <family val="1"/>
      <charset val="177"/>
    </font>
    <font>
      <sz val="10"/>
      <name val="Times New Roman"/>
      <family val="1"/>
      <charset val="177"/>
    </font>
    <font>
      <sz val="10"/>
      <name val="Arial (Hebrew)"/>
      <family val="2"/>
      <charset val="177"/>
    </font>
    <font>
      <b/>
      <sz val="10"/>
      <name val="Arial"/>
      <family val="2"/>
      <charset val="177"/>
    </font>
    <font>
      <b/>
      <sz val="9"/>
      <name val="Arial"/>
      <family val="2"/>
      <charset val="177"/>
    </font>
    <font>
      <b/>
      <sz val="14"/>
      <name val="David"/>
      <charset val="177"/>
    </font>
  </fonts>
  <fills count="3">
    <fill>
      <patternFill patternType="none"/>
    </fill>
    <fill>
      <patternFill patternType="gray125"/>
    </fill>
    <fill>
      <patternFill patternType="solid">
        <fgColor indexed="3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2" borderId="0" xfId="0" applyFont="1" applyFill="1"/>
    <xf numFmtId="0" fontId="12" fillId="2" borderId="0" xfId="0" applyFont="1" applyFill="1"/>
    <xf numFmtId="0" fontId="0" fillId="0" borderId="0" xfId="0" applyFont="1" applyAlignment="1">
      <alignment horizontal="center"/>
    </xf>
    <xf numFmtId="0" fontId="0" fillId="2" borderId="0" xfId="0" applyFill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2" borderId="0" xfId="0" applyFont="1" applyFill="1"/>
    <xf numFmtId="0" fontId="2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quotePrefix="1" applyFont="1" applyAlignment="1">
      <alignment horizontal="center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גיליון1!$B$57:$B$58</c:f>
              <c:strCache>
                <c:ptCount val="2"/>
                <c:pt idx="0">
                  <c:v>מספר</c:v>
                </c:pt>
                <c:pt idx="1">
                  <c:v>פרקים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גיליון1!$A$59:$A$84</c:f>
              <c:numCache>
                <c:formatCode>General</c:formatCode>
                <c:ptCount val="26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</c:numCache>
            </c:numRef>
          </c:xVal>
          <c:yVal>
            <c:numRef>
              <c:f>גיליון1!$B$59:$B$84</c:f>
              <c:numCache>
                <c:formatCode>General</c:formatCode>
                <c:ptCount val="26"/>
                <c:pt idx="0">
                  <c:v>14</c:v>
                </c:pt>
                <c:pt idx="1">
                  <c:v>8</c:v>
                </c:pt>
                <c:pt idx="2">
                  <c:v>6</c:v>
                </c:pt>
                <c:pt idx="3">
                  <c:v>5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גיליון1!$C$57:$C$58</c:f>
              <c:strCache>
                <c:ptCount val="2"/>
                <c:pt idx="0">
                  <c:v>פריצות</c:v>
                </c:pt>
                <c:pt idx="1">
                  <c:v>לפרק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גיליון1!$A$59:$A$84</c:f>
              <c:numCache>
                <c:formatCode>General</c:formatCode>
                <c:ptCount val="26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</c:numCache>
            </c:numRef>
          </c:xVal>
          <c:yVal>
            <c:numRef>
              <c:f>גיליון1!$C$59:$C$84</c:f>
              <c:numCache>
                <c:formatCode>General</c:formatCode>
                <c:ptCount val="26"/>
                <c:pt idx="0">
                  <c:v>0.4</c:v>
                </c:pt>
                <c:pt idx="1">
                  <c:v>0.9</c:v>
                </c:pt>
                <c:pt idx="2">
                  <c:v>1.1000000000000001</c:v>
                </c:pt>
                <c:pt idx="3">
                  <c:v>1.3</c:v>
                </c:pt>
                <c:pt idx="4">
                  <c:v>1.4</c:v>
                </c:pt>
                <c:pt idx="5">
                  <c:v>1.4</c:v>
                </c:pt>
                <c:pt idx="6">
                  <c:v>1.5</c:v>
                </c:pt>
                <c:pt idx="7">
                  <c:v>1.5</c:v>
                </c:pt>
                <c:pt idx="8">
                  <c:v>1.6</c:v>
                </c:pt>
                <c:pt idx="9">
                  <c:v>1.7</c:v>
                </c:pt>
                <c:pt idx="10">
                  <c:v>1.7</c:v>
                </c:pt>
                <c:pt idx="11">
                  <c:v>1.8</c:v>
                </c:pt>
                <c:pt idx="12">
                  <c:v>1.8</c:v>
                </c:pt>
                <c:pt idx="13">
                  <c:v>1.8</c:v>
                </c:pt>
                <c:pt idx="14">
                  <c:v>1.9</c:v>
                </c:pt>
                <c:pt idx="15">
                  <c:v>1.9</c:v>
                </c:pt>
                <c:pt idx="16">
                  <c:v>1.9</c:v>
                </c:pt>
                <c:pt idx="17">
                  <c:v>1.9</c:v>
                </c:pt>
                <c:pt idx="18">
                  <c:v>1.9</c:v>
                </c:pt>
                <c:pt idx="19">
                  <c:v>1.9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גיליון1!$D$57:$D$58</c:f>
              <c:strCache>
                <c:ptCount val="2"/>
                <c:pt idx="0">
                  <c:v>עלים</c:v>
                </c:pt>
                <c:pt idx="1">
                  <c:v>לפרק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גיליון1!$A$59:$A$84</c:f>
              <c:numCache>
                <c:formatCode>General</c:formatCode>
                <c:ptCount val="26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</c:numCache>
            </c:numRef>
          </c:xVal>
          <c:yVal>
            <c:numRef>
              <c:f>גיליון1!$D$59:$D$84</c:f>
              <c:numCache>
                <c:formatCode>General</c:formatCode>
                <c:ptCount val="26"/>
                <c:pt idx="0">
                  <c:v>1.7</c:v>
                </c:pt>
                <c:pt idx="1">
                  <c:v>2.9</c:v>
                </c:pt>
                <c:pt idx="2">
                  <c:v>4.0999999999999996</c:v>
                </c:pt>
                <c:pt idx="3">
                  <c:v>5.2</c:v>
                </c:pt>
                <c:pt idx="4">
                  <c:v>6.2</c:v>
                </c:pt>
                <c:pt idx="5">
                  <c:v>6.9</c:v>
                </c:pt>
                <c:pt idx="6">
                  <c:v>7.5</c:v>
                </c:pt>
                <c:pt idx="7">
                  <c:v>7.9</c:v>
                </c:pt>
                <c:pt idx="8">
                  <c:v>8.1999999999999993</c:v>
                </c:pt>
                <c:pt idx="9">
                  <c:v>8.3000000000000007</c:v>
                </c:pt>
                <c:pt idx="10">
                  <c:v>8.4</c:v>
                </c:pt>
                <c:pt idx="11">
                  <c:v>8.5</c:v>
                </c:pt>
                <c:pt idx="12">
                  <c:v>8.6</c:v>
                </c:pt>
                <c:pt idx="13">
                  <c:v>8.6999999999999993</c:v>
                </c:pt>
                <c:pt idx="14">
                  <c:v>8.8000000000000007</c:v>
                </c:pt>
                <c:pt idx="15">
                  <c:v>8.9</c:v>
                </c:pt>
                <c:pt idx="16">
                  <c:v>8.9</c:v>
                </c:pt>
                <c:pt idx="17">
                  <c:v>9</c:v>
                </c:pt>
                <c:pt idx="18">
                  <c:v>9</c:v>
                </c:pt>
                <c:pt idx="19">
                  <c:v>9</c:v>
                </c:pt>
                <c:pt idx="20">
                  <c:v>9</c:v>
                </c:pt>
                <c:pt idx="21">
                  <c:v>9</c:v>
                </c:pt>
                <c:pt idx="22">
                  <c:v>9</c:v>
                </c:pt>
                <c:pt idx="23">
                  <c:v>9</c:v>
                </c:pt>
                <c:pt idx="24">
                  <c:v>9</c:v>
                </c:pt>
                <c:pt idx="25">
                  <c:v>9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גיליון1!$E$57:$E$58</c:f>
              <c:strCache>
                <c:ptCount val="2"/>
                <c:pt idx="0">
                  <c:v>גובה</c:v>
                </c:pt>
                <c:pt idx="1">
                  <c:v>(ס"מ)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גיליון1!$A$59:$A$84</c:f>
              <c:numCache>
                <c:formatCode>General</c:formatCode>
                <c:ptCount val="26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</c:numCache>
            </c:numRef>
          </c:xVal>
          <c:yVal>
            <c:numRef>
              <c:f>גיליון1!$E$59:$E$84</c:f>
              <c:numCache>
                <c:formatCode>General</c:formatCode>
                <c:ptCount val="26"/>
                <c:pt idx="0">
                  <c:v>60</c:v>
                </c:pt>
                <c:pt idx="1">
                  <c:v>52.2</c:v>
                </c:pt>
                <c:pt idx="2">
                  <c:v>37.5</c:v>
                </c:pt>
                <c:pt idx="3">
                  <c:v>31.6</c:v>
                </c:pt>
                <c:pt idx="4">
                  <c:v>26.9</c:v>
                </c:pt>
                <c:pt idx="5">
                  <c:v>23.6</c:v>
                </c:pt>
                <c:pt idx="6">
                  <c:v>22.5</c:v>
                </c:pt>
                <c:pt idx="7">
                  <c:v>22.8</c:v>
                </c:pt>
                <c:pt idx="8">
                  <c:v>21.9</c:v>
                </c:pt>
                <c:pt idx="9">
                  <c:v>21.6</c:v>
                </c:pt>
                <c:pt idx="10">
                  <c:v>20.8</c:v>
                </c:pt>
                <c:pt idx="11">
                  <c:v>20.8</c:v>
                </c:pt>
                <c:pt idx="12">
                  <c:v>20.5</c:v>
                </c:pt>
                <c:pt idx="13">
                  <c:v>20.399999999999999</c:v>
                </c:pt>
                <c:pt idx="14">
                  <c:v>20.2</c:v>
                </c:pt>
                <c:pt idx="15">
                  <c:v>19.7</c:v>
                </c:pt>
                <c:pt idx="16">
                  <c:v>19.600000000000001</c:v>
                </c:pt>
                <c:pt idx="17">
                  <c:v>19.399999999999999</c:v>
                </c:pt>
                <c:pt idx="18">
                  <c:v>19.3</c:v>
                </c:pt>
                <c:pt idx="19">
                  <c:v>19.3</c:v>
                </c:pt>
                <c:pt idx="20">
                  <c:v>18.7</c:v>
                </c:pt>
                <c:pt idx="21">
                  <c:v>18.5</c:v>
                </c:pt>
                <c:pt idx="22">
                  <c:v>18.399999999999999</c:v>
                </c:pt>
                <c:pt idx="23">
                  <c:v>18.100000000000001</c:v>
                </c:pt>
                <c:pt idx="24">
                  <c:v>18</c:v>
                </c:pt>
                <c:pt idx="25">
                  <c:v>18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1957632"/>
        <c:axId val="271959592"/>
      </c:scatterChart>
      <c:valAx>
        <c:axId val="2719576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271959592"/>
        <c:crosses val="autoZero"/>
        <c:crossBetween val="midCat"/>
      </c:valAx>
      <c:valAx>
        <c:axId val="271959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271957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גיליון1!$B$48</c:f>
              <c:strCache>
                <c:ptCount val="1"/>
                <c:pt idx="0">
                  <c:v>גובה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גיליון1!$A$49:$A$52</c:f>
              <c:numCache>
                <c:formatCode>General</c:formatCode>
                <c:ptCount val="4"/>
                <c:pt idx="0">
                  <c:v>0</c:v>
                </c:pt>
                <c:pt idx="1">
                  <c:v>10</c:v>
                </c:pt>
                <c:pt idx="2">
                  <c:v>50</c:v>
                </c:pt>
                <c:pt idx="3">
                  <c:v>250</c:v>
                </c:pt>
              </c:numCache>
            </c:numRef>
          </c:xVal>
          <c:yVal>
            <c:numRef>
              <c:f>גיליון1!$B$49:$B$52</c:f>
              <c:numCache>
                <c:formatCode>0</c:formatCode>
                <c:ptCount val="4"/>
                <c:pt idx="0">
                  <c:v>61.599999999999994</c:v>
                </c:pt>
                <c:pt idx="1">
                  <c:v>57.083333333333336</c:v>
                </c:pt>
                <c:pt idx="2">
                  <c:v>23.083333333333332</c:v>
                </c:pt>
                <c:pt idx="3">
                  <c:v>18.224999999999998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3089032"/>
        <c:axId val="273087856"/>
      </c:scatterChart>
      <c:valAx>
        <c:axId val="2730890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273087856"/>
        <c:crosses val="autoZero"/>
        <c:crossBetween val="midCat"/>
      </c:valAx>
      <c:valAx>
        <c:axId val="273087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2730890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גיליון1!$C$48</c:f>
              <c:strCache>
                <c:ptCount val="1"/>
                <c:pt idx="0">
                  <c:v>מספר פרקים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גיליון1!$A$49:$A$52</c:f>
              <c:numCache>
                <c:formatCode>General</c:formatCode>
                <c:ptCount val="4"/>
                <c:pt idx="0">
                  <c:v>0</c:v>
                </c:pt>
                <c:pt idx="1">
                  <c:v>10</c:v>
                </c:pt>
                <c:pt idx="2">
                  <c:v>50</c:v>
                </c:pt>
                <c:pt idx="3">
                  <c:v>250</c:v>
                </c:pt>
              </c:numCache>
            </c:numRef>
          </c:xVal>
          <c:yVal>
            <c:numRef>
              <c:f>גיליון1!$C$49:$C$52</c:f>
              <c:numCache>
                <c:formatCode>0</c:formatCode>
                <c:ptCount val="4"/>
                <c:pt idx="0">
                  <c:v>13.583333333333334</c:v>
                </c:pt>
                <c:pt idx="1">
                  <c:v>8.8333333333333339</c:v>
                </c:pt>
                <c:pt idx="2">
                  <c:v>3.8666666666666658</c:v>
                </c:pt>
                <c:pt idx="3">
                  <c:v>3.9499999999999997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גיליון1!$D$48</c:f>
              <c:strCache>
                <c:ptCount val="1"/>
                <c:pt idx="0">
                  <c:v>מספר פריצות לפרק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גיליון1!$A$49:$A$52</c:f>
              <c:numCache>
                <c:formatCode>General</c:formatCode>
                <c:ptCount val="4"/>
                <c:pt idx="0">
                  <c:v>0</c:v>
                </c:pt>
                <c:pt idx="1">
                  <c:v>10</c:v>
                </c:pt>
                <c:pt idx="2">
                  <c:v>50</c:v>
                </c:pt>
                <c:pt idx="3">
                  <c:v>250</c:v>
                </c:pt>
              </c:numCache>
            </c:numRef>
          </c:xVal>
          <c:yVal>
            <c:numRef>
              <c:f>גיליון1!$D$49:$D$52</c:f>
              <c:numCache>
                <c:formatCode>0</c:formatCode>
                <c:ptCount val="4"/>
                <c:pt idx="0">
                  <c:v>0.40833333333333338</c:v>
                </c:pt>
                <c:pt idx="1">
                  <c:v>0.91666666666666663</c:v>
                </c:pt>
                <c:pt idx="2">
                  <c:v>1.4749999999999999</c:v>
                </c:pt>
                <c:pt idx="3">
                  <c:v>1.9666666666666668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גיליון1!$E$48</c:f>
              <c:strCache>
                <c:ptCount val="1"/>
                <c:pt idx="0">
                  <c:v>מספר עלים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גיליון1!$A$49:$A$52</c:f>
              <c:numCache>
                <c:formatCode>General</c:formatCode>
                <c:ptCount val="4"/>
                <c:pt idx="0">
                  <c:v>0</c:v>
                </c:pt>
                <c:pt idx="1">
                  <c:v>10</c:v>
                </c:pt>
                <c:pt idx="2">
                  <c:v>50</c:v>
                </c:pt>
                <c:pt idx="3">
                  <c:v>250</c:v>
                </c:pt>
              </c:numCache>
            </c:numRef>
          </c:xVal>
          <c:yVal>
            <c:numRef>
              <c:f>גיליון1!$E$49:$E$52</c:f>
              <c:numCache>
                <c:formatCode>0</c:formatCode>
                <c:ptCount val="4"/>
                <c:pt idx="0">
                  <c:v>1.575</c:v>
                </c:pt>
                <c:pt idx="1">
                  <c:v>1.8083333333333333</c:v>
                </c:pt>
                <c:pt idx="2">
                  <c:v>7.166666666666667</c:v>
                </c:pt>
                <c:pt idx="3">
                  <c:v>9.2333333333333325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5098088"/>
        <c:axId val="305097304"/>
      </c:scatterChart>
      <c:valAx>
        <c:axId val="305098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305097304"/>
        <c:crosses val="autoZero"/>
        <c:crossBetween val="midCat"/>
      </c:valAx>
      <c:valAx>
        <c:axId val="305097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3050980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139700</xdr:colOff>
      <xdr:row>64</xdr:row>
      <xdr:rowOff>146049</xdr:rowOff>
    </xdr:from>
    <xdr:to>
      <xdr:col>15</xdr:col>
      <xdr:colOff>584200</xdr:colOff>
      <xdr:row>78</xdr:row>
      <xdr:rowOff>44449</xdr:rowOff>
    </xdr:to>
    <xdr:graphicFrame macro="">
      <xdr:nvGraphicFramePr>
        <xdr:cNvPr id="2" name="תרשים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139700</xdr:colOff>
      <xdr:row>39</xdr:row>
      <xdr:rowOff>184149</xdr:rowOff>
    </xdr:from>
    <xdr:to>
      <xdr:col>15</xdr:col>
      <xdr:colOff>584200</xdr:colOff>
      <xdr:row>53</xdr:row>
      <xdr:rowOff>82549</xdr:rowOff>
    </xdr:to>
    <xdr:graphicFrame macro="">
      <xdr:nvGraphicFramePr>
        <xdr:cNvPr id="3" name="תרשים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273051</xdr:colOff>
      <xdr:row>57</xdr:row>
      <xdr:rowOff>6349</xdr:rowOff>
    </xdr:from>
    <xdr:to>
      <xdr:col>16</xdr:col>
      <xdr:colOff>273051</xdr:colOff>
      <xdr:row>70</xdr:row>
      <xdr:rowOff>69849</xdr:rowOff>
    </xdr:to>
    <xdr:graphicFrame macro="">
      <xdr:nvGraphicFramePr>
        <xdr:cNvPr id="6" name="תרשים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4"/>
  <sheetViews>
    <sheetView rightToLeft="1" tabSelected="1" zoomScale="75" workbookViewId="0">
      <selection activeCell="C48" activeCellId="1" sqref="A48:A52 C48:E52"/>
    </sheetView>
  </sheetViews>
  <sheetFormatPr defaultRowHeight="15.75"/>
  <cols>
    <col min="1" max="1" width="23.375" customWidth="1"/>
    <col min="2" max="2" width="6.125" customWidth="1"/>
    <col min="3" max="3" width="7.25" customWidth="1"/>
    <col min="4" max="4" width="6.125" customWidth="1"/>
    <col min="5" max="5" width="8.625" customWidth="1"/>
    <col min="6" max="6" width="3.125" customWidth="1"/>
    <col min="7" max="7" width="8" customWidth="1"/>
    <col min="8" max="8" width="5.125" customWidth="1"/>
    <col min="9" max="10" width="3.125" customWidth="1"/>
    <col min="11" max="11" width="5.125" customWidth="1"/>
    <col min="12" max="12" width="3.125" customWidth="1"/>
    <col min="13" max="13" width="5.125" customWidth="1"/>
  </cols>
  <sheetData>
    <row r="1" spans="1:16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5" spans="1:16" ht="18.75">
      <c r="A5" s="9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7" spans="1:16">
      <c r="A7" s="2"/>
      <c r="B7" s="2"/>
      <c r="C7" s="2"/>
      <c r="D7" s="2"/>
      <c r="E7" s="2"/>
      <c r="F7" s="2"/>
      <c r="G7" s="3" t="s">
        <v>0</v>
      </c>
      <c r="H7" s="4"/>
      <c r="I7" s="2"/>
      <c r="J7" s="2"/>
      <c r="K7" s="2"/>
      <c r="L7" s="2"/>
      <c r="M7" s="2"/>
    </row>
    <row r="8" spans="1:16">
      <c r="A8" s="5" t="s">
        <v>1</v>
      </c>
      <c r="B8" s="2">
        <v>1</v>
      </c>
      <c r="C8" s="2">
        <v>2</v>
      </c>
      <c r="D8" s="2">
        <v>3</v>
      </c>
      <c r="E8" s="2">
        <v>4</v>
      </c>
      <c r="F8" s="2">
        <v>5</v>
      </c>
      <c r="G8" s="2">
        <v>6</v>
      </c>
      <c r="H8" s="2">
        <v>7</v>
      </c>
      <c r="I8" s="2">
        <v>8</v>
      </c>
      <c r="J8" s="2">
        <v>9</v>
      </c>
      <c r="K8" s="2">
        <v>10</v>
      </c>
      <c r="L8" s="2">
        <v>11</v>
      </c>
      <c r="M8" s="2">
        <v>12</v>
      </c>
      <c r="N8" t="s">
        <v>15</v>
      </c>
      <c r="O8" t="s">
        <v>16</v>
      </c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6">
      <c r="A10" s="6">
        <v>0</v>
      </c>
      <c r="B10" s="11">
        <v>55</v>
      </c>
      <c r="C10" s="11">
        <v>56</v>
      </c>
      <c r="D10" s="6">
        <v>71</v>
      </c>
      <c r="E10" s="11">
        <v>66</v>
      </c>
      <c r="F10" s="6">
        <v>58</v>
      </c>
      <c r="G10" s="6">
        <v>53.9</v>
      </c>
      <c r="H10" s="6">
        <v>66</v>
      </c>
      <c r="I10" s="6">
        <v>66</v>
      </c>
      <c r="J10" s="11">
        <v>56</v>
      </c>
      <c r="K10" s="11">
        <v>65</v>
      </c>
      <c r="L10" s="11">
        <v>60</v>
      </c>
      <c r="M10" s="6">
        <v>66.3</v>
      </c>
      <c r="N10">
        <f>AVERAGE(B10:M10)</f>
        <v>61.599999999999994</v>
      </c>
      <c r="O10">
        <f>STDEV(B10:M10)</f>
        <v>5.7301435806221699</v>
      </c>
      <c r="P10">
        <f>O10/N10*100</f>
        <v>9.3021811373736529</v>
      </c>
    </row>
    <row r="11" spans="1:16">
      <c r="A11" s="7">
        <v>10</v>
      </c>
      <c r="B11" s="8">
        <v>50</v>
      </c>
      <c r="C11" s="8">
        <v>59</v>
      </c>
      <c r="D11" s="7">
        <v>51</v>
      </c>
      <c r="E11" s="8">
        <v>62</v>
      </c>
      <c r="F11" s="8">
        <v>54</v>
      </c>
      <c r="G11" s="7">
        <v>54</v>
      </c>
      <c r="H11" s="7">
        <v>67</v>
      </c>
      <c r="I11" s="7">
        <v>61</v>
      </c>
      <c r="J11" s="7">
        <v>58</v>
      </c>
      <c r="K11" s="7">
        <v>49</v>
      </c>
      <c r="L11" s="7">
        <v>66</v>
      </c>
      <c r="M11" s="7">
        <v>54</v>
      </c>
      <c r="N11">
        <f t="shared" ref="N11:N13" si="0">AVERAGE(B11:M11)</f>
        <v>57.083333333333336</v>
      </c>
      <c r="O11">
        <f t="shared" ref="O11:O13" si="1">STDEV(B11:M11)</f>
        <v>6.0521721620247764</v>
      </c>
      <c r="P11">
        <f t="shared" ref="P11:P13" si="2">O11/N11*100</f>
        <v>10.602345393328076</v>
      </c>
    </row>
    <row r="12" spans="1:16">
      <c r="A12" s="7">
        <v>50</v>
      </c>
      <c r="B12" s="7">
        <v>22</v>
      </c>
      <c r="C12" s="7">
        <v>22</v>
      </c>
      <c r="D12" s="7">
        <v>25</v>
      </c>
      <c r="E12" s="7">
        <v>23</v>
      </c>
      <c r="F12" s="7">
        <v>22</v>
      </c>
      <c r="G12" s="7">
        <v>25</v>
      </c>
      <c r="H12" s="7">
        <v>22</v>
      </c>
      <c r="I12" s="7">
        <v>22</v>
      </c>
      <c r="J12" s="7">
        <v>23</v>
      </c>
      <c r="K12" s="7">
        <v>24</v>
      </c>
      <c r="L12" s="7">
        <v>23</v>
      </c>
      <c r="M12" s="7">
        <v>24</v>
      </c>
      <c r="N12">
        <f t="shared" si="0"/>
        <v>23.083333333333332</v>
      </c>
      <c r="O12">
        <f t="shared" si="1"/>
        <v>1.1645001528813153</v>
      </c>
      <c r="P12">
        <f t="shared" si="2"/>
        <v>5.0447660052620158</v>
      </c>
    </row>
    <row r="13" spans="1:16">
      <c r="A13" s="7">
        <v>250</v>
      </c>
      <c r="B13" s="7">
        <v>18</v>
      </c>
      <c r="C13" s="7">
        <v>18</v>
      </c>
      <c r="D13" s="7">
        <v>19</v>
      </c>
      <c r="E13" s="7">
        <v>18</v>
      </c>
      <c r="F13" s="7">
        <v>17</v>
      </c>
      <c r="G13" s="7">
        <v>17.899999999999999</v>
      </c>
      <c r="H13" s="7">
        <v>18</v>
      </c>
      <c r="I13" s="7">
        <v>18</v>
      </c>
      <c r="J13" s="7">
        <v>18</v>
      </c>
      <c r="K13" s="7">
        <v>18.100000000000001</v>
      </c>
      <c r="L13" s="7">
        <v>18</v>
      </c>
      <c r="M13" s="7">
        <v>20.7</v>
      </c>
      <c r="N13">
        <f t="shared" si="0"/>
        <v>18.224999999999998</v>
      </c>
      <c r="O13">
        <f t="shared" si="1"/>
        <v>0.88945846650440263</v>
      </c>
      <c r="P13">
        <f t="shared" si="2"/>
        <v>4.8804305432340342</v>
      </c>
    </row>
    <row r="16" spans="1:16" ht="18.75">
      <c r="A16" s="9" t="s">
        <v>3</v>
      </c>
      <c r="B16" s="10"/>
      <c r="C16" s="10"/>
      <c r="D16" s="10"/>
      <c r="E16" s="10"/>
      <c r="F16" s="10"/>
      <c r="G16" s="10"/>
      <c r="H16" s="10"/>
      <c r="I16" s="10"/>
      <c r="J16" s="12"/>
      <c r="K16" s="12"/>
    </row>
    <row r="18" spans="1:16">
      <c r="A18" s="13"/>
      <c r="B18" s="13"/>
      <c r="C18" s="13"/>
      <c r="D18" s="13"/>
      <c r="E18" s="13"/>
      <c r="F18" s="13"/>
      <c r="G18" s="3" t="s">
        <v>0</v>
      </c>
      <c r="H18" s="3"/>
      <c r="I18" s="13"/>
      <c r="J18" s="13"/>
      <c r="K18" s="13"/>
      <c r="L18" s="13"/>
      <c r="M18" s="13"/>
    </row>
    <row r="19" spans="1:16">
      <c r="A19" s="5" t="s">
        <v>1</v>
      </c>
      <c r="B19" s="13">
        <v>1</v>
      </c>
      <c r="C19" s="13">
        <v>2</v>
      </c>
      <c r="D19" s="13">
        <v>3</v>
      </c>
      <c r="E19" s="13">
        <v>4</v>
      </c>
      <c r="F19" s="13">
        <v>5</v>
      </c>
      <c r="G19" s="13">
        <v>6</v>
      </c>
      <c r="H19" s="13">
        <v>7</v>
      </c>
      <c r="I19" s="13">
        <v>8</v>
      </c>
      <c r="J19" s="13">
        <v>9</v>
      </c>
      <c r="K19" s="13">
        <v>10</v>
      </c>
      <c r="L19" s="13">
        <v>11</v>
      </c>
      <c r="M19" s="13">
        <v>12</v>
      </c>
      <c r="N19" t="s">
        <v>15</v>
      </c>
    </row>
    <row r="20" spans="1:16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</row>
    <row r="21" spans="1:16">
      <c r="A21" s="14">
        <v>0</v>
      </c>
      <c r="B21" s="14">
        <v>12</v>
      </c>
      <c r="C21" s="14">
        <v>15</v>
      </c>
      <c r="D21" s="14">
        <v>13</v>
      </c>
      <c r="E21" s="14">
        <v>16</v>
      </c>
      <c r="F21" s="14">
        <v>17</v>
      </c>
      <c r="G21" s="14">
        <v>11</v>
      </c>
      <c r="H21" s="14">
        <v>15</v>
      </c>
      <c r="I21" s="14">
        <v>14</v>
      </c>
      <c r="J21" s="14">
        <v>13</v>
      </c>
      <c r="K21" s="14">
        <v>12</v>
      </c>
      <c r="L21" s="14">
        <v>13</v>
      </c>
      <c r="M21" s="14">
        <v>12</v>
      </c>
      <c r="N21">
        <f>AVERAGE(B21:M21)</f>
        <v>13.583333333333334</v>
      </c>
      <c r="O21">
        <f>STDEV(B21:M21)</f>
        <v>1.8319554050414524</v>
      </c>
      <c r="P21">
        <f>O21/N21*100</f>
        <v>13.486788257973881</v>
      </c>
    </row>
    <row r="22" spans="1:16">
      <c r="A22" s="14">
        <v>10</v>
      </c>
      <c r="B22" s="14">
        <v>10</v>
      </c>
      <c r="C22" s="14">
        <v>9</v>
      </c>
      <c r="D22" s="14">
        <v>10</v>
      </c>
      <c r="E22" s="14">
        <v>9</v>
      </c>
      <c r="F22" s="14">
        <v>7</v>
      </c>
      <c r="G22" s="14">
        <v>10</v>
      </c>
      <c r="H22" s="14">
        <v>11</v>
      </c>
      <c r="I22" s="14">
        <v>8</v>
      </c>
      <c r="J22" s="14">
        <v>7</v>
      </c>
      <c r="K22" s="14">
        <v>8</v>
      </c>
      <c r="L22" s="14">
        <v>9</v>
      </c>
      <c r="M22" s="14">
        <v>8</v>
      </c>
      <c r="N22">
        <f t="shared" ref="N22:N24" si="3">AVERAGE(B22:M22)</f>
        <v>8.8333333333333339</v>
      </c>
      <c r="O22">
        <f t="shared" ref="O22:O24" si="4">STDEV(B22:M22)</f>
        <v>1.2673044646258462</v>
      </c>
      <c r="P22">
        <f t="shared" ref="P22:P24" si="5">O22/N22*100</f>
        <v>14.346842995764298</v>
      </c>
    </row>
    <row r="23" spans="1:16">
      <c r="A23" s="14">
        <v>50</v>
      </c>
      <c r="B23" s="14">
        <v>3.7</v>
      </c>
      <c r="C23" s="14">
        <v>4</v>
      </c>
      <c r="D23" s="14">
        <v>4</v>
      </c>
      <c r="E23" s="14">
        <v>3.8</v>
      </c>
      <c r="F23" s="14">
        <v>4</v>
      </c>
      <c r="G23" s="14">
        <v>3.9</v>
      </c>
      <c r="H23" s="14">
        <v>3.6</v>
      </c>
      <c r="I23" s="14">
        <v>4</v>
      </c>
      <c r="J23" s="14">
        <v>3.8</v>
      </c>
      <c r="K23" s="14">
        <v>3.9</v>
      </c>
      <c r="L23" s="14">
        <v>3.8</v>
      </c>
      <c r="M23" s="14">
        <v>3.9</v>
      </c>
      <c r="N23">
        <f t="shared" si="3"/>
        <v>3.8666666666666658</v>
      </c>
      <c r="O23">
        <f t="shared" si="4"/>
        <v>0.1302677894557859</v>
      </c>
      <c r="P23">
        <f t="shared" si="5"/>
        <v>3.3689945548910152</v>
      </c>
    </row>
    <row r="24" spans="1:16">
      <c r="A24" s="14">
        <v>250</v>
      </c>
      <c r="B24" s="14">
        <v>3.9</v>
      </c>
      <c r="C24" s="14">
        <v>4.2</v>
      </c>
      <c r="D24" s="14">
        <v>4</v>
      </c>
      <c r="E24" s="14">
        <v>4.2</v>
      </c>
      <c r="F24" s="14">
        <v>4</v>
      </c>
      <c r="G24" s="14">
        <v>3.7</v>
      </c>
      <c r="H24" s="14">
        <v>3.5</v>
      </c>
      <c r="I24" s="14">
        <v>4</v>
      </c>
      <c r="J24" s="14">
        <v>4</v>
      </c>
      <c r="K24" s="14">
        <v>3.8</v>
      </c>
      <c r="L24" s="14">
        <v>4.0999999999999996</v>
      </c>
      <c r="M24" s="14">
        <v>4</v>
      </c>
      <c r="N24">
        <f t="shared" si="3"/>
        <v>3.9499999999999997</v>
      </c>
      <c r="O24">
        <f t="shared" si="4"/>
        <v>0.2022599587389726</v>
      </c>
      <c r="P24">
        <f t="shared" si="5"/>
        <v>5.1205052845309513</v>
      </c>
    </row>
    <row r="26" spans="1:16" ht="18.75">
      <c r="A26" s="9" t="s">
        <v>4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8" spans="1:16">
      <c r="A28" s="13"/>
      <c r="B28" s="13"/>
      <c r="C28" s="13"/>
      <c r="D28" s="13"/>
      <c r="E28" s="13"/>
      <c r="F28" s="13"/>
      <c r="G28" s="3" t="s">
        <v>0</v>
      </c>
      <c r="H28" s="4"/>
      <c r="I28" s="13"/>
      <c r="J28" s="13"/>
      <c r="K28" s="13"/>
      <c r="L28" s="13"/>
      <c r="M28" s="13"/>
    </row>
    <row r="29" spans="1:16">
      <c r="A29" s="5" t="s">
        <v>1</v>
      </c>
      <c r="B29" s="13">
        <v>1</v>
      </c>
      <c r="C29" s="13">
        <v>2</v>
      </c>
      <c r="D29" s="13">
        <v>3</v>
      </c>
      <c r="E29" s="13">
        <v>4</v>
      </c>
      <c r="F29" s="13">
        <v>5</v>
      </c>
      <c r="G29" s="13">
        <v>6</v>
      </c>
      <c r="H29" s="13">
        <v>7</v>
      </c>
      <c r="I29" s="13">
        <v>8</v>
      </c>
      <c r="J29" s="13">
        <v>9</v>
      </c>
      <c r="K29" s="13">
        <v>10</v>
      </c>
      <c r="L29" s="13">
        <v>11</v>
      </c>
      <c r="M29" s="13">
        <v>12</v>
      </c>
      <c r="N29" t="s">
        <v>15</v>
      </c>
    </row>
    <row r="30" spans="1:16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</row>
    <row r="31" spans="1:16">
      <c r="A31" s="14">
        <v>0</v>
      </c>
      <c r="B31" s="14">
        <v>0.4</v>
      </c>
      <c r="C31" s="14">
        <v>0.4</v>
      </c>
      <c r="D31" s="14">
        <v>0.4</v>
      </c>
      <c r="E31" s="14">
        <v>0.4</v>
      </c>
      <c r="F31" s="14">
        <v>0.4</v>
      </c>
      <c r="G31" s="14">
        <v>0.4</v>
      </c>
      <c r="H31" s="14">
        <v>0.4</v>
      </c>
      <c r="I31" s="14">
        <v>0.4</v>
      </c>
      <c r="J31" s="14">
        <v>0.4</v>
      </c>
      <c r="K31" s="14">
        <v>0.5</v>
      </c>
      <c r="L31" s="14">
        <v>0.4</v>
      </c>
      <c r="M31" s="14">
        <v>0.4</v>
      </c>
      <c r="N31">
        <f>AVERAGE(B31:M31)</f>
        <v>0.40833333333333338</v>
      </c>
      <c r="O31">
        <f>STDEV(B31:M31)</f>
        <v>2.8867513459481284E-2</v>
      </c>
      <c r="P31">
        <f>O31/N31*100</f>
        <v>7.0695951329341904</v>
      </c>
    </row>
    <row r="32" spans="1:16">
      <c r="A32" s="14">
        <v>10</v>
      </c>
      <c r="B32" s="14">
        <v>0.9</v>
      </c>
      <c r="C32" s="14">
        <v>1.1000000000000001</v>
      </c>
      <c r="D32" s="14">
        <v>1</v>
      </c>
      <c r="E32" s="14">
        <v>0.9</v>
      </c>
      <c r="F32" s="14">
        <v>1</v>
      </c>
      <c r="G32" s="14">
        <v>0.8</v>
      </c>
      <c r="H32" s="14">
        <v>1</v>
      </c>
      <c r="I32" s="14">
        <v>0.8</v>
      </c>
      <c r="J32" s="14">
        <v>0.7</v>
      </c>
      <c r="K32" s="14">
        <v>0.9</v>
      </c>
      <c r="L32" s="14">
        <v>0.8</v>
      </c>
      <c r="M32" s="14">
        <v>1.1000000000000001</v>
      </c>
      <c r="N32">
        <f t="shared" ref="N32:N34" si="6">AVERAGE(B32:M32)</f>
        <v>0.91666666666666663</v>
      </c>
      <c r="O32">
        <f t="shared" ref="O32:O34" si="7">STDEV(B32:M32)</f>
        <v>0.12673044646258574</v>
      </c>
      <c r="P32">
        <f t="shared" ref="P32:P34" si="8">O32/N32*100</f>
        <v>13.825139614100262</v>
      </c>
    </row>
    <row r="33" spans="1:16">
      <c r="A33" s="14">
        <v>50</v>
      </c>
      <c r="B33" s="14">
        <v>1.5</v>
      </c>
      <c r="C33" s="14">
        <v>1.6</v>
      </c>
      <c r="D33" s="14">
        <v>1.4</v>
      </c>
      <c r="E33" s="14">
        <v>1.6</v>
      </c>
      <c r="F33" s="14">
        <v>1.5</v>
      </c>
      <c r="G33" s="14">
        <v>1.4</v>
      </c>
      <c r="H33" s="14">
        <v>1.3</v>
      </c>
      <c r="I33" s="14">
        <v>1.6</v>
      </c>
      <c r="J33" s="14">
        <v>1.3</v>
      </c>
      <c r="K33" s="14">
        <v>1.3</v>
      </c>
      <c r="L33" s="14">
        <v>2</v>
      </c>
      <c r="M33" s="14">
        <v>1.2</v>
      </c>
      <c r="N33">
        <f t="shared" si="6"/>
        <v>1.4749999999999999</v>
      </c>
      <c r="O33">
        <f t="shared" si="7"/>
        <v>0.21373305355470554</v>
      </c>
      <c r="P33">
        <f t="shared" si="8"/>
        <v>14.490376512183428</v>
      </c>
    </row>
    <row r="34" spans="1:16">
      <c r="A34" s="14">
        <v>250</v>
      </c>
      <c r="B34" s="14">
        <v>2</v>
      </c>
      <c r="C34" s="14">
        <v>2</v>
      </c>
      <c r="D34" s="14">
        <v>2</v>
      </c>
      <c r="E34" s="14">
        <v>2</v>
      </c>
      <c r="F34" s="14">
        <v>2</v>
      </c>
      <c r="G34" s="14">
        <v>2</v>
      </c>
      <c r="H34" s="14">
        <v>1.6</v>
      </c>
      <c r="I34" s="14">
        <v>2</v>
      </c>
      <c r="J34" s="14">
        <v>2</v>
      </c>
      <c r="K34" s="14">
        <v>2</v>
      </c>
      <c r="L34" s="14">
        <v>2</v>
      </c>
      <c r="M34" s="14">
        <v>2</v>
      </c>
      <c r="N34">
        <f t="shared" si="6"/>
        <v>1.9666666666666668</v>
      </c>
      <c r="O34">
        <f t="shared" si="7"/>
        <v>0.11547005383792511</v>
      </c>
      <c r="P34">
        <f t="shared" si="8"/>
        <v>5.8713586697250051</v>
      </c>
    </row>
    <row r="36" spans="1:16" ht="18.75">
      <c r="A36" s="9" t="s">
        <v>5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</row>
    <row r="38" spans="1:16">
      <c r="B38" s="13"/>
      <c r="C38" s="13"/>
      <c r="D38" s="13"/>
      <c r="E38" s="13"/>
      <c r="F38" s="13"/>
      <c r="G38" s="3" t="s">
        <v>0</v>
      </c>
      <c r="H38" s="4"/>
      <c r="I38" s="13"/>
      <c r="J38" s="13"/>
      <c r="K38" s="13"/>
      <c r="L38" s="13"/>
      <c r="M38" s="13"/>
    </row>
    <row r="39" spans="1:16">
      <c r="A39" s="5" t="s">
        <v>1</v>
      </c>
      <c r="B39" s="13">
        <v>1</v>
      </c>
      <c r="C39" s="13">
        <v>2</v>
      </c>
      <c r="D39" s="13">
        <v>3</v>
      </c>
      <c r="E39" s="13">
        <v>4</v>
      </c>
      <c r="F39" s="13">
        <v>5</v>
      </c>
      <c r="G39" s="13">
        <v>6</v>
      </c>
      <c r="H39" s="13">
        <v>7</v>
      </c>
      <c r="I39" s="13">
        <v>8</v>
      </c>
      <c r="J39" s="13">
        <v>9</v>
      </c>
      <c r="K39" s="13">
        <v>10</v>
      </c>
      <c r="L39" s="13">
        <v>11</v>
      </c>
      <c r="M39" s="13">
        <v>12</v>
      </c>
      <c r="N39" t="s">
        <v>15</v>
      </c>
    </row>
    <row r="40" spans="1:16">
      <c r="A40" s="1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</row>
    <row r="41" spans="1:16">
      <c r="A41" s="15">
        <v>0</v>
      </c>
      <c r="B41" s="7">
        <v>1.3</v>
      </c>
      <c r="C41" s="14">
        <v>1.5</v>
      </c>
      <c r="D41" s="14">
        <v>1.7</v>
      </c>
      <c r="E41" s="15">
        <v>1.5</v>
      </c>
      <c r="F41" s="7">
        <v>1.6</v>
      </c>
      <c r="G41" s="14">
        <v>1.5</v>
      </c>
      <c r="H41" s="14">
        <v>1.5</v>
      </c>
      <c r="I41" s="15">
        <v>1.2</v>
      </c>
      <c r="J41" s="7">
        <v>1.8</v>
      </c>
      <c r="K41" s="14">
        <v>1.5</v>
      </c>
      <c r="L41" s="14">
        <v>2.1</v>
      </c>
      <c r="M41" s="15">
        <v>1.7</v>
      </c>
      <c r="N41">
        <f>AVERAGE(B41:M41)</f>
        <v>1.575</v>
      </c>
      <c r="O41">
        <f>STDEV(B41:M41)</f>
        <v>0.23403573930647395</v>
      </c>
      <c r="P41">
        <f>O41/N41*100</f>
        <v>14.859412019458665</v>
      </c>
    </row>
    <row r="42" spans="1:16">
      <c r="A42" s="15">
        <v>10</v>
      </c>
      <c r="B42" s="7">
        <v>1.5</v>
      </c>
      <c r="C42" s="14">
        <v>2</v>
      </c>
      <c r="D42" s="14">
        <v>1.8</v>
      </c>
      <c r="E42" s="11">
        <v>1.9</v>
      </c>
      <c r="F42" s="7">
        <v>2</v>
      </c>
      <c r="G42" s="14">
        <v>1.9</v>
      </c>
      <c r="H42" s="14">
        <v>2</v>
      </c>
      <c r="I42" s="11">
        <v>1</v>
      </c>
      <c r="J42" s="7">
        <v>1.7</v>
      </c>
      <c r="K42" s="14">
        <v>1.6</v>
      </c>
      <c r="L42" s="14">
        <v>2.1</v>
      </c>
      <c r="M42" s="14">
        <v>2.2000000000000002</v>
      </c>
      <c r="N42">
        <f t="shared" ref="N42:N44" si="9">AVERAGE(B42:M42)</f>
        <v>1.8083333333333333</v>
      </c>
      <c r="O42">
        <f t="shared" ref="O42:O44" si="10">STDEV(B42:M42)</f>
        <v>0.3260182184907458</v>
      </c>
      <c r="P42">
        <f t="shared" ref="P42:P44" si="11">O42/N42*100</f>
        <v>18.028657243727878</v>
      </c>
    </row>
    <row r="43" spans="1:16">
      <c r="A43" s="15">
        <v>50</v>
      </c>
      <c r="B43" s="7">
        <v>6</v>
      </c>
      <c r="C43" s="14">
        <v>7</v>
      </c>
      <c r="D43" s="14">
        <v>6</v>
      </c>
      <c r="E43" s="15">
        <v>7</v>
      </c>
      <c r="F43" s="7">
        <v>9</v>
      </c>
      <c r="G43" s="14">
        <v>6.5</v>
      </c>
      <c r="H43" s="14">
        <v>8</v>
      </c>
      <c r="I43" s="11">
        <v>7</v>
      </c>
      <c r="J43" s="7">
        <v>8</v>
      </c>
      <c r="K43" s="14">
        <v>8</v>
      </c>
      <c r="L43" s="14">
        <v>6.5</v>
      </c>
      <c r="M43" s="14">
        <v>7</v>
      </c>
      <c r="N43">
        <f t="shared" si="9"/>
        <v>7.166666666666667</v>
      </c>
      <c r="O43">
        <f t="shared" si="10"/>
        <v>0.91287092917527501</v>
      </c>
      <c r="P43">
        <f t="shared" si="11"/>
        <v>12.737733895468953</v>
      </c>
    </row>
    <row r="44" spans="1:16">
      <c r="A44" s="15">
        <v>250</v>
      </c>
      <c r="B44" s="7">
        <v>8</v>
      </c>
      <c r="C44" s="14">
        <v>8</v>
      </c>
      <c r="D44" s="14">
        <v>9.3000000000000007</v>
      </c>
      <c r="E44" s="15">
        <v>9</v>
      </c>
      <c r="F44" s="7">
        <v>10</v>
      </c>
      <c r="G44" s="14">
        <v>10</v>
      </c>
      <c r="H44" s="14">
        <v>9</v>
      </c>
      <c r="I44" s="15">
        <v>10</v>
      </c>
      <c r="J44" s="7">
        <v>11</v>
      </c>
      <c r="K44" s="14">
        <v>10</v>
      </c>
      <c r="L44" s="14">
        <v>8</v>
      </c>
      <c r="M44" s="14">
        <v>8.5</v>
      </c>
      <c r="N44">
        <f t="shared" si="9"/>
        <v>9.2333333333333325</v>
      </c>
      <c r="O44">
        <f t="shared" si="10"/>
        <v>0.98565468167870884</v>
      </c>
      <c r="P44">
        <f t="shared" si="11"/>
        <v>10.674960451393959</v>
      </c>
    </row>
    <row r="47" spans="1:16">
      <c r="A47" s="5" t="s">
        <v>1</v>
      </c>
    </row>
    <row r="48" spans="1:16">
      <c r="A48" s="1" t="s">
        <v>20</v>
      </c>
      <c r="B48" t="s">
        <v>11</v>
      </c>
      <c r="C48" t="s">
        <v>17</v>
      </c>
      <c r="D48" t="s">
        <v>18</v>
      </c>
      <c r="E48" t="s">
        <v>19</v>
      </c>
    </row>
    <row r="49" spans="1:15">
      <c r="A49" s="15">
        <v>0</v>
      </c>
      <c r="B49" s="20">
        <f>N10</f>
        <v>61.599999999999994</v>
      </c>
      <c r="C49" s="20">
        <f>N21</f>
        <v>13.583333333333334</v>
      </c>
      <c r="D49" s="20">
        <f>N31</f>
        <v>0.40833333333333338</v>
      </c>
      <c r="E49" s="20">
        <f>N41</f>
        <v>1.575</v>
      </c>
    </row>
    <row r="50" spans="1:15">
      <c r="A50" s="15">
        <v>10</v>
      </c>
      <c r="B50" s="20">
        <f t="shared" ref="B50:B52" si="12">N11</f>
        <v>57.083333333333336</v>
      </c>
      <c r="C50" s="20">
        <f t="shared" ref="C50:C52" si="13">N22</f>
        <v>8.8333333333333339</v>
      </c>
      <c r="D50" s="20">
        <f t="shared" ref="D50:D52" si="14">N32</f>
        <v>0.91666666666666663</v>
      </c>
      <c r="E50" s="20">
        <f t="shared" ref="E50:E52" si="15">N42</f>
        <v>1.8083333333333333</v>
      </c>
    </row>
    <row r="51" spans="1:15">
      <c r="A51" s="15">
        <v>50</v>
      </c>
      <c r="B51" s="20">
        <f t="shared" si="12"/>
        <v>23.083333333333332</v>
      </c>
      <c r="C51" s="20">
        <f t="shared" si="13"/>
        <v>3.8666666666666658</v>
      </c>
      <c r="D51" s="20">
        <f t="shared" si="14"/>
        <v>1.4749999999999999</v>
      </c>
      <c r="E51" s="20">
        <f t="shared" si="15"/>
        <v>7.166666666666667</v>
      </c>
    </row>
    <row r="52" spans="1:15">
      <c r="A52" s="15">
        <v>250</v>
      </c>
      <c r="B52" s="20">
        <f t="shared" si="12"/>
        <v>18.224999999999998</v>
      </c>
      <c r="C52" s="20">
        <f t="shared" si="13"/>
        <v>3.9499999999999997</v>
      </c>
      <c r="D52" s="20">
        <f t="shared" si="14"/>
        <v>1.9666666666666668</v>
      </c>
      <c r="E52" s="20">
        <f t="shared" si="15"/>
        <v>9.2333333333333325</v>
      </c>
    </row>
    <row r="53" spans="1:15">
      <c r="A53" s="15"/>
    </row>
    <row r="54" spans="1:15">
      <c r="A54" s="15"/>
    </row>
    <row r="55" spans="1:15" ht="18.75">
      <c r="A55" s="9" t="s">
        <v>6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6"/>
    </row>
    <row r="57" spans="1:15" ht="18.75">
      <c r="A57" s="17" t="s">
        <v>7</v>
      </c>
      <c r="B57" s="17" t="s">
        <v>8</v>
      </c>
      <c r="C57" s="18" t="s">
        <v>9</v>
      </c>
      <c r="D57" s="19" t="s">
        <v>10</v>
      </c>
      <c r="E57" s="18" t="s">
        <v>11</v>
      </c>
    </row>
    <row r="58" spans="1:15" ht="18.75">
      <c r="A58" s="18"/>
      <c r="B58" s="17" t="s">
        <v>12</v>
      </c>
      <c r="C58" s="17" t="s">
        <v>13</v>
      </c>
      <c r="D58" s="17" t="s">
        <v>13</v>
      </c>
      <c r="E58" s="17" t="s">
        <v>14</v>
      </c>
    </row>
    <row r="59" spans="1:15">
      <c r="A59" s="1">
        <v>0</v>
      </c>
      <c r="B59" s="1">
        <v>14</v>
      </c>
      <c r="C59" s="1">
        <v>0.4</v>
      </c>
      <c r="D59" s="1">
        <v>1.7</v>
      </c>
      <c r="E59" s="1">
        <v>60</v>
      </c>
    </row>
    <row r="60" spans="1:15">
      <c r="A60" s="1">
        <v>10</v>
      </c>
      <c r="B60" s="1">
        <v>8</v>
      </c>
      <c r="C60" s="1">
        <v>0.9</v>
      </c>
      <c r="D60" s="1">
        <v>2.9</v>
      </c>
      <c r="E60" s="1">
        <v>52.2</v>
      </c>
    </row>
    <row r="61" spans="1:15">
      <c r="A61" s="1">
        <v>20</v>
      </c>
      <c r="B61" s="1">
        <v>6</v>
      </c>
      <c r="C61" s="1">
        <v>1.1000000000000001</v>
      </c>
      <c r="D61" s="1">
        <v>4.0999999999999996</v>
      </c>
      <c r="E61" s="1">
        <v>37.5</v>
      </c>
    </row>
    <row r="62" spans="1:15">
      <c r="A62" s="1">
        <v>30</v>
      </c>
      <c r="B62" s="1">
        <v>5</v>
      </c>
      <c r="C62" s="1">
        <v>1.3</v>
      </c>
      <c r="D62" s="1">
        <v>5.2</v>
      </c>
      <c r="E62" s="1">
        <v>31.6</v>
      </c>
    </row>
    <row r="63" spans="1:15">
      <c r="A63" s="1">
        <v>40</v>
      </c>
      <c r="B63" s="1">
        <v>4</v>
      </c>
      <c r="C63" s="1">
        <v>1.4</v>
      </c>
      <c r="D63" s="1">
        <v>6.2</v>
      </c>
      <c r="E63" s="1">
        <v>26.9</v>
      </c>
    </row>
    <row r="64" spans="1:15">
      <c r="A64" s="1">
        <v>50</v>
      </c>
      <c r="B64" s="1">
        <v>4</v>
      </c>
      <c r="C64" s="1">
        <v>1.4</v>
      </c>
      <c r="D64" s="1">
        <v>6.9</v>
      </c>
      <c r="E64" s="1">
        <v>23.6</v>
      </c>
    </row>
    <row r="65" spans="1:5">
      <c r="A65" s="1">
        <v>60</v>
      </c>
      <c r="B65" s="1">
        <v>4</v>
      </c>
      <c r="C65" s="1">
        <v>1.5</v>
      </c>
      <c r="D65" s="1">
        <v>7.5</v>
      </c>
      <c r="E65" s="1">
        <v>22.5</v>
      </c>
    </row>
    <row r="66" spans="1:5">
      <c r="A66" s="1">
        <v>70</v>
      </c>
      <c r="B66" s="1">
        <v>4</v>
      </c>
      <c r="C66" s="1">
        <v>1.5</v>
      </c>
      <c r="D66" s="1">
        <v>7.9</v>
      </c>
      <c r="E66" s="1">
        <v>22.8</v>
      </c>
    </row>
    <row r="67" spans="1:5">
      <c r="A67" s="1">
        <v>80</v>
      </c>
      <c r="B67" s="1">
        <v>4</v>
      </c>
      <c r="C67" s="1">
        <v>1.6</v>
      </c>
      <c r="D67" s="1">
        <v>8.1999999999999993</v>
      </c>
      <c r="E67" s="1">
        <v>21.9</v>
      </c>
    </row>
    <row r="68" spans="1:5">
      <c r="A68" s="1">
        <v>90</v>
      </c>
      <c r="B68" s="1">
        <v>4</v>
      </c>
      <c r="C68" s="1">
        <v>1.7</v>
      </c>
      <c r="D68" s="1">
        <v>8.3000000000000007</v>
      </c>
      <c r="E68" s="1">
        <v>21.6</v>
      </c>
    </row>
    <row r="69" spans="1:5">
      <c r="A69" s="1">
        <v>100</v>
      </c>
      <c r="B69" s="1">
        <v>4</v>
      </c>
      <c r="C69" s="1">
        <v>1.7</v>
      </c>
      <c r="D69" s="1">
        <v>8.4</v>
      </c>
      <c r="E69" s="1">
        <v>20.8</v>
      </c>
    </row>
    <row r="70" spans="1:5">
      <c r="A70" s="1">
        <v>110</v>
      </c>
      <c r="B70" s="1">
        <v>4</v>
      </c>
      <c r="C70" s="1">
        <v>1.8</v>
      </c>
      <c r="D70" s="1">
        <v>8.5</v>
      </c>
      <c r="E70" s="1">
        <v>20.8</v>
      </c>
    </row>
    <row r="71" spans="1:5">
      <c r="A71" s="1">
        <v>120</v>
      </c>
      <c r="B71" s="1">
        <v>4</v>
      </c>
      <c r="C71" s="1">
        <v>1.8</v>
      </c>
      <c r="D71" s="1">
        <v>8.6</v>
      </c>
      <c r="E71" s="1">
        <v>20.5</v>
      </c>
    </row>
    <row r="72" spans="1:5">
      <c r="A72" s="1">
        <v>130</v>
      </c>
      <c r="B72" s="1">
        <v>4</v>
      </c>
      <c r="C72" s="1">
        <v>1.8</v>
      </c>
      <c r="D72" s="1">
        <v>8.6999999999999993</v>
      </c>
      <c r="E72" s="1">
        <v>20.399999999999999</v>
      </c>
    </row>
    <row r="73" spans="1:5">
      <c r="A73" s="1">
        <v>140</v>
      </c>
      <c r="B73" s="1">
        <v>4</v>
      </c>
      <c r="C73" s="1">
        <v>1.9</v>
      </c>
      <c r="D73" s="1">
        <v>8.8000000000000007</v>
      </c>
      <c r="E73" s="1">
        <v>20.2</v>
      </c>
    </row>
    <row r="74" spans="1:5">
      <c r="A74" s="1">
        <v>150</v>
      </c>
      <c r="B74" s="1">
        <v>4</v>
      </c>
      <c r="C74" s="1">
        <v>1.9</v>
      </c>
      <c r="D74" s="1">
        <v>8.9</v>
      </c>
      <c r="E74" s="1">
        <v>19.7</v>
      </c>
    </row>
    <row r="75" spans="1:5">
      <c r="A75" s="1">
        <v>160</v>
      </c>
      <c r="B75" s="1">
        <v>4</v>
      </c>
      <c r="C75" s="1">
        <v>1.9</v>
      </c>
      <c r="D75" s="1">
        <v>8.9</v>
      </c>
      <c r="E75" s="1">
        <v>19.600000000000001</v>
      </c>
    </row>
    <row r="76" spans="1:5">
      <c r="A76" s="1">
        <v>170</v>
      </c>
      <c r="B76" s="1">
        <v>4</v>
      </c>
      <c r="C76" s="1">
        <v>1.9</v>
      </c>
      <c r="D76" s="1">
        <v>9</v>
      </c>
      <c r="E76" s="1">
        <v>19.399999999999999</v>
      </c>
    </row>
    <row r="77" spans="1:5">
      <c r="A77" s="1">
        <v>180</v>
      </c>
      <c r="B77" s="1">
        <v>4</v>
      </c>
      <c r="C77" s="1">
        <v>1.9</v>
      </c>
      <c r="D77" s="1">
        <v>9</v>
      </c>
      <c r="E77" s="1">
        <v>19.3</v>
      </c>
    </row>
    <row r="78" spans="1:5">
      <c r="A78" s="1">
        <v>190</v>
      </c>
      <c r="B78" s="1">
        <v>4</v>
      </c>
      <c r="C78" s="1">
        <v>1.9</v>
      </c>
      <c r="D78" s="1">
        <v>9</v>
      </c>
      <c r="E78" s="1">
        <v>19.3</v>
      </c>
    </row>
    <row r="79" spans="1:5">
      <c r="A79" s="1">
        <v>200</v>
      </c>
      <c r="B79" s="1">
        <v>4</v>
      </c>
      <c r="C79" s="1">
        <v>2</v>
      </c>
      <c r="D79" s="1">
        <v>9</v>
      </c>
      <c r="E79" s="1">
        <v>18.7</v>
      </c>
    </row>
    <row r="80" spans="1:5">
      <c r="A80" s="1">
        <v>210</v>
      </c>
      <c r="B80" s="1">
        <v>4</v>
      </c>
      <c r="C80" s="1">
        <v>2</v>
      </c>
      <c r="D80" s="1">
        <v>9</v>
      </c>
      <c r="E80" s="1">
        <v>18.5</v>
      </c>
    </row>
    <row r="81" spans="1:5">
      <c r="A81" s="1">
        <v>220</v>
      </c>
      <c r="B81" s="1">
        <v>4</v>
      </c>
      <c r="C81" s="1">
        <v>2</v>
      </c>
      <c r="D81" s="1">
        <v>9</v>
      </c>
      <c r="E81" s="1">
        <v>18.399999999999999</v>
      </c>
    </row>
    <row r="82" spans="1:5">
      <c r="A82" s="1">
        <v>230</v>
      </c>
      <c r="B82" s="1">
        <v>4</v>
      </c>
      <c r="C82" s="1">
        <v>2</v>
      </c>
      <c r="D82" s="1">
        <v>9</v>
      </c>
      <c r="E82" s="1">
        <v>18.100000000000001</v>
      </c>
    </row>
    <row r="83" spans="1:5">
      <c r="A83" s="1">
        <v>240</v>
      </c>
      <c r="B83" s="1">
        <v>4</v>
      </c>
      <c r="C83" s="1">
        <v>2</v>
      </c>
      <c r="D83" s="1">
        <v>9</v>
      </c>
      <c r="E83" s="1">
        <v>18</v>
      </c>
    </row>
    <row r="84" spans="1:5">
      <c r="A84" s="1">
        <v>250</v>
      </c>
      <c r="B84" s="1">
        <v>4</v>
      </c>
      <c r="C84" s="1">
        <v>2</v>
      </c>
      <c r="D84" s="1">
        <v>9</v>
      </c>
      <c r="E84" s="1">
        <v>18</v>
      </c>
    </row>
  </sheetData>
  <printOptions gridLines="1" gridLinesSet="0"/>
  <pageMargins left="0.75" right="0.75" top="1" bottom="1" header="0.5" footer="0.5"/>
  <headerFooter alignWithMargins="0">
    <oddHeader>&amp;A</oddHeader>
    <oddFooter>עמוד &amp;P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.75"/>
  <sheetData/>
  <printOptions gridLines="1" gridLinesSet="0"/>
  <pageMargins left="0.75" right="0.75" top="1" bottom="1" header="0.5" footer="0.5"/>
  <headerFooter alignWithMargins="0">
    <oddHeader>&amp;A</oddHeader>
    <oddFooter>עמוד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.75"/>
  <sheetData/>
  <printOptions gridLines="1" gridLinesSet="0"/>
  <pageMargins left="0.75" right="0.75" top="1" bottom="1" header="0.5" footer="0.5"/>
  <headerFooter alignWithMargins="0">
    <oddHeader>&amp;A</oddHeader>
    <oddFooter>עמוד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.75"/>
  <sheetData/>
  <printOptions gridLines="1" gridLinesSet="0"/>
  <pageMargins left="0.75" right="0.75" top="1" bottom="1" header="0.5" footer="0.5"/>
  <headerFooter alignWithMargins="0">
    <oddHeader>&amp;A</oddHeader>
    <oddFooter>עמוד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.75"/>
  <sheetData/>
  <printOptions gridLines="1" gridLinesSet="0"/>
  <pageMargins left="0.75" right="0.75" top="1" bottom="1" header="0.5" footer="0.5"/>
  <headerFooter alignWithMargins="0">
    <oddHeader>&amp;A</oddHeader>
    <oddFooter>עמוד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.75"/>
  <sheetData/>
  <printOptions gridLines="1" gridLinesSet="0"/>
  <pageMargins left="0.75" right="0.75" top="1" bottom="1" header="0.5" footer="0.5"/>
  <headerFooter alignWithMargins="0">
    <oddHeader>&amp;A</oddHeader>
    <oddFooter>עמוד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.75"/>
  <sheetData/>
  <printOptions gridLines="1" gridLinesSet="0"/>
  <pageMargins left="0.75" right="0.75" top="1" bottom="1" header="0.5" footer="0.5"/>
  <headerFooter alignWithMargins="0">
    <oddHeader>&amp;A</oddHeader>
    <oddFooter>עמוד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.75"/>
  <sheetData/>
  <printOptions gridLines="1" gridLinesSet="0"/>
  <pageMargins left="0.75" right="0.75" top="1" bottom="1" header="0.5" footer="0.5"/>
  <headerFooter alignWithMargins="0">
    <oddHeader>&amp;A</oddHeader>
    <oddFooter>עמוד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.75"/>
  <sheetData/>
  <printOptions gridLines="1" gridLinesSet="0"/>
  <pageMargins left="0.75" right="0.75" top="1" bottom="1" header="0.5" footer="0.5"/>
  <headerFooter alignWithMargins="0">
    <oddHeader>&amp;A</oddHeader>
    <oddFooter>עמוד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.75"/>
  <sheetData/>
  <printOptions gridLines="1" gridLinesSet="0"/>
  <pageMargins left="0.75" right="0.75" top="1" bottom="1" header="0.5" footer="0.5"/>
  <headerFooter alignWithMargins="0">
    <oddHeader>&amp;A</oddHeader>
    <oddFooter>עמוד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.75"/>
  <sheetData/>
  <printOptions gridLines="1" gridLinesSet="0"/>
  <pageMargins left="0.75" right="0.75" top="1" bottom="1" header="0.5" footer="0.5"/>
  <headerFooter alignWithMargins="0">
    <oddHeader>&amp;A</oddHeader>
    <oddFooter>עמוד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.75"/>
  <sheetData/>
  <printOptions gridLines="1" gridLinesSet="0"/>
  <pageMargins left="0.75" right="0.75" top="1" bottom="1" header="0.5" footer="0.5"/>
  <headerFooter alignWithMargins="0">
    <oddHeader>&amp;A</oddHeader>
    <oddFooter>עמוד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.75"/>
  <sheetData/>
  <printOptions gridLines="1" gridLinesSet="0"/>
  <pageMargins left="0.75" right="0.75" top="1" bottom="1" header="0.5" footer="0.5"/>
  <headerFooter alignWithMargins="0">
    <oddHeader>&amp;A</oddHeader>
    <oddFooter>עמוד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.75"/>
  <sheetData/>
  <printOptions gridLines="1" gridLinesSet="0"/>
  <pageMargins left="0.75" right="0.75" top="1" bottom="1" header="0.5" footer="0.5"/>
  <headerFooter alignWithMargins="0">
    <oddHeader>&amp;A</oddHeader>
    <oddFooter>עמוד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.75"/>
  <sheetData/>
  <printOptions gridLines="1" gridLinesSet="0"/>
  <pageMargins left="0.75" right="0.75" top="1" bottom="1" header="0.5" footer="0.5"/>
  <headerFooter alignWithMargins="0">
    <oddHeader>&amp;A</oddHeader>
    <oddFooter>עמוד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.75"/>
  <sheetData/>
  <printOptions gridLines="1" gridLinesSet="0"/>
  <pageMargins left="0.75" right="0.75" top="1" bottom="1" header="0.5" footer="0.5"/>
  <headerFooter alignWithMargins="0">
    <oddHeader>&amp;A</oddHeader>
    <oddFooter>עמוד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16</vt:i4>
      </vt:variant>
    </vt:vector>
  </HeadingPairs>
  <TitlesOfParts>
    <vt:vector size="16" baseType="lpstr">
      <vt:lpstr>גיליון1</vt:lpstr>
      <vt:lpstr>גיליון2</vt:lpstr>
      <vt:lpstr>גיליון3</vt:lpstr>
      <vt:lpstr>גיליון4</vt:lpstr>
      <vt:lpstr>גיליון5</vt:lpstr>
      <vt:lpstr>גיליון6</vt:lpstr>
      <vt:lpstr>גיליון7</vt:lpstr>
      <vt:lpstr>גיליון8</vt:lpstr>
      <vt:lpstr>גיליון9</vt:lpstr>
      <vt:lpstr>גיליון10</vt:lpstr>
      <vt:lpstr>גיליון11</vt:lpstr>
      <vt:lpstr>גיליון12</vt:lpstr>
      <vt:lpstr>גיליון13</vt:lpstr>
      <vt:lpstr>גיליון14</vt:lpstr>
      <vt:lpstr>גיליון15</vt:lpstr>
      <vt:lpstr>גיליון16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EDUCATION DEP</dc:creator>
  <cp:keywords/>
  <dc:description/>
  <cp:lastModifiedBy>user</cp:lastModifiedBy>
  <dcterms:created xsi:type="dcterms:W3CDTF">2018-12-24T07:35:50Z</dcterms:created>
  <dcterms:modified xsi:type="dcterms:W3CDTF">2018-12-27T13:18:37Z</dcterms:modified>
</cp:coreProperties>
</file>